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0" yWindow="0" windowWidth="31995" windowHeight="16080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Feuil1!$A$1:$J$39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3" i="1"/>
  <c r="I14"/>
  <c r="I27"/>
  <c r="H13"/>
  <c r="H14"/>
  <c r="H27"/>
  <c r="G13"/>
  <c r="G14"/>
  <c r="G27"/>
  <c r="F13"/>
  <c r="F14"/>
  <c r="F27"/>
  <c r="E13"/>
  <c r="E14"/>
  <c r="E27"/>
  <c r="D13"/>
  <c r="D14"/>
  <c r="D27"/>
  <c r="C13"/>
  <c r="C14"/>
  <c r="C27"/>
</calcChain>
</file>

<file path=xl/comments1.xml><?xml version="1.0" encoding="utf-8"?>
<comments xmlns="http://schemas.openxmlformats.org/spreadsheetml/2006/main">
  <authors>
    <author>Anngaelle MARDAM BEK</author>
  </authors>
  <commentList>
    <comment ref="A21" authorId="0">
      <text>
        <r>
          <rPr>
            <b/>
            <sz val="9"/>
            <color indexed="81"/>
            <rFont val="Calibri"/>
            <family val="2"/>
          </rPr>
          <t>Anngaelle MARDAM BEK: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<sst xmlns="http://schemas.openxmlformats.org/spreadsheetml/2006/main" count="55" uniqueCount="36">
  <si>
    <t>ANALYSE DES OFFRES</t>
  </si>
  <si>
    <t>Offres</t>
  </si>
  <si>
    <t>Statut</t>
  </si>
  <si>
    <t>SUMECA</t>
  </si>
  <si>
    <t>SOCRATE INDUSTRIE</t>
  </si>
  <si>
    <t>R. I. E .P</t>
  </si>
  <si>
    <t>SOMINEX</t>
  </si>
  <si>
    <t>ALTO</t>
  </si>
  <si>
    <t>ACE</t>
  </si>
  <si>
    <t>ALSYOM</t>
  </si>
  <si>
    <t>Méthode de fabrication 30 %</t>
  </si>
  <si>
    <t>Moyens techniques 15 %</t>
  </si>
  <si>
    <t>Moyens contrôle et métrologie 5%</t>
  </si>
  <si>
    <t>Prix 30 %</t>
  </si>
  <si>
    <t>Note/5</t>
  </si>
  <si>
    <t>Note pondérée</t>
  </si>
  <si>
    <t>Justification</t>
  </si>
  <si>
    <t xml:space="preserve"> </t>
  </si>
  <si>
    <t>Prix :</t>
  </si>
  <si>
    <t>Pi = offre comparée</t>
  </si>
  <si>
    <t>Délais livraison/exécution     20 %</t>
  </si>
  <si>
    <t xml:space="preserve">Offre recevable </t>
  </si>
  <si>
    <t>Offre recevable</t>
  </si>
  <si>
    <t>5*Po/Pi</t>
  </si>
  <si>
    <t>Classement</t>
  </si>
  <si>
    <t>Note finale sur 5</t>
  </si>
  <si>
    <t>1 ere</t>
  </si>
  <si>
    <t>2ème</t>
  </si>
  <si>
    <t>3eme</t>
  </si>
  <si>
    <t>4eme</t>
  </si>
  <si>
    <t>5eme</t>
  </si>
  <si>
    <t>6eme</t>
  </si>
  <si>
    <t>7eme</t>
  </si>
  <si>
    <t>Po = offre la moins disante= 27 943,28</t>
  </si>
  <si>
    <t>Option transport :</t>
  </si>
  <si>
    <t>Calcul note prix sur 5 :</t>
  </si>
</sst>
</file>

<file path=xl/styles.xml><?xml version="1.0" encoding="utf-8"?>
<styleSheet xmlns="http://schemas.openxmlformats.org/spreadsheetml/2006/main">
  <numFmts count="1">
    <numFmt numFmtId="164" formatCode="#,##0.00\ _€"/>
  </numFmts>
  <fonts count="1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4"/>
      <color rgb="FFFF0000"/>
      <name val="Calibri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2">
    <xf numFmtId="0" fontId="0" fillId="0" borderId="0" xfId="0"/>
    <xf numFmtId="0" fontId="0" fillId="0" borderId="0" xfId="0" applyBorder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0" xfId="0" applyFont="1" applyBorder="1"/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2" fillId="0" borderId="7" xfId="0" applyFont="1" applyBorder="1"/>
    <xf numFmtId="0" fontId="2" fillId="0" borderId="8" xfId="0" applyFont="1" applyBorder="1"/>
    <xf numFmtId="164" fontId="2" fillId="0" borderId="0" xfId="0" applyNumberFormat="1" applyFont="1" applyBorder="1"/>
    <xf numFmtId="0" fontId="7" fillId="0" borderId="1" xfId="0" applyFont="1" applyBorder="1"/>
    <xf numFmtId="0" fontId="7" fillId="0" borderId="0" xfId="0" applyFont="1"/>
    <xf numFmtId="0" fontId="7" fillId="0" borderId="6" xfId="0" applyFont="1" applyBorder="1"/>
    <xf numFmtId="0" fontId="7" fillId="0" borderId="9" xfId="0" applyFont="1" applyBorder="1"/>
    <xf numFmtId="0" fontId="2" fillId="0" borderId="16" xfId="0" applyFont="1" applyBorder="1"/>
    <xf numFmtId="0" fontId="7" fillId="0" borderId="17" xfId="0" applyFont="1" applyBorder="1"/>
    <xf numFmtId="0" fontId="2" fillId="0" borderId="18" xfId="0" applyFont="1" applyBorder="1"/>
    <xf numFmtId="0" fontId="7" fillId="0" borderId="15" xfId="0" applyFont="1" applyBorder="1"/>
    <xf numFmtId="0" fontId="1" fillId="0" borderId="0" xfId="0" applyFont="1"/>
    <xf numFmtId="164" fontId="2" fillId="3" borderId="0" xfId="0" applyNumberFormat="1" applyFont="1" applyFill="1" applyBorder="1"/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21" xfId="0" applyFont="1" applyBorder="1"/>
    <xf numFmtId="0" fontId="2" fillId="0" borderId="10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2" fontId="2" fillId="0" borderId="20" xfId="0" applyNumberFormat="1" applyFont="1" applyBorder="1"/>
    <xf numFmtId="2" fontId="2" fillId="0" borderId="14" xfId="0" applyNumberFormat="1" applyFont="1" applyBorder="1"/>
    <xf numFmtId="2" fontId="2" fillId="0" borderId="22" xfId="0" applyNumberFormat="1" applyFont="1" applyBorder="1"/>
    <xf numFmtId="2" fontId="7" fillId="0" borderId="14" xfId="0" applyNumberFormat="1" applyFont="1" applyBorder="1"/>
    <xf numFmtId="2" fontId="7" fillId="0" borderId="0" xfId="0" applyNumberFormat="1" applyFont="1"/>
    <xf numFmtId="2" fontId="7" fillId="0" borderId="19" xfId="0" applyNumberFormat="1" applyFont="1" applyBorder="1"/>
  </cellXfs>
  <cellStyles count="1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workbookViewId="0">
      <selection activeCell="C29" sqref="C29"/>
    </sheetView>
  </sheetViews>
  <sheetFormatPr baseColWidth="10" defaultRowHeight="15"/>
  <cols>
    <col min="1" max="1" width="29" customWidth="1"/>
    <col min="2" max="2" width="17.85546875" bestFit="1" customWidth="1"/>
    <col min="3" max="3" width="14.42578125" bestFit="1" customWidth="1"/>
    <col min="4" max="4" width="16" bestFit="1" customWidth="1"/>
    <col min="5" max="7" width="14.42578125" bestFit="1" customWidth="1"/>
    <col min="8" max="8" width="16" bestFit="1" customWidth="1"/>
    <col min="9" max="9" width="14.42578125" bestFit="1" customWidth="1"/>
  </cols>
  <sheetData>
    <row r="1" spans="1:10" ht="19.5" thickBot="1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37.5">
      <c r="A2" s="33" t="s">
        <v>0</v>
      </c>
      <c r="B2" s="12" t="s">
        <v>1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9" t="s">
        <v>9</v>
      </c>
      <c r="J2" s="2"/>
    </row>
    <row r="3" spans="1:10" ht="38.25" thickBot="1">
      <c r="A3" s="34"/>
      <c r="B3" s="13" t="s">
        <v>2</v>
      </c>
      <c r="C3" s="10" t="s">
        <v>21</v>
      </c>
      <c r="D3" s="10" t="s">
        <v>21</v>
      </c>
      <c r="E3" s="10" t="s">
        <v>22</v>
      </c>
      <c r="F3" s="10" t="s">
        <v>22</v>
      </c>
      <c r="G3" s="10" t="s">
        <v>21</v>
      </c>
      <c r="H3" s="10" t="s">
        <v>21</v>
      </c>
      <c r="I3" s="11" t="s">
        <v>21</v>
      </c>
      <c r="J3" s="2"/>
    </row>
    <row r="4" spans="1:10" ht="18.75">
      <c r="A4" s="30" t="s">
        <v>10</v>
      </c>
      <c r="B4" s="14" t="s">
        <v>14</v>
      </c>
      <c r="C4" s="3">
        <v>5</v>
      </c>
      <c r="D4" s="3">
        <v>1</v>
      </c>
      <c r="E4" s="3">
        <v>5</v>
      </c>
      <c r="F4" s="3">
        <v>2</v>
      </c>
      <c r="G4" s="3">
        <v>1</v>
      </c>
      <c r="H4" s="3">
        <v>4.5</v>
      </c>
      <c r="I4" s="4">
        <v>5</v>
      </c>
      <c r="J4" s="2"/>
    </row>
    <row r="5" spans="1:10" ht="18.75">
      <c r="A5" s="31"/>
      <c r="B5" s="20" t="s">
        <v>15</v>
      </c>
      <c r="C5" s="17">
        <v>1.5</v>
      </c>
      <c r="D5" s="17">
        <v>0.3</v>
      </c>
      <c r="E5" s="17">
        <v>1.5</v>
      </c>
      <c r="F5" s="17">
        <v>0.6</v>
      </c>
      <c r="G5" s="17">
        <v>0.3</v>
      </c>
      <c r="H5" s="17">
        <v>1.35</v>
      </c>
      <c r="I5" s="19">
        <v>1.5</v>
      </c>
      <c r="J5" s="2"/>
    </row>
    <row r="6" spans="1:10" ht="19.5" thickBot="1">
      <c r="A6" s="32"/>
      <c r="B6" s="15" t="s">
        <v>16</v>
      </c>
      <c r="C6" s="5" t="s">
        <v>17</v>
      </c>
      <c r="D6" s="5"/>
      <c r="E6" s="5"/>
      <c r="F6" s="5"/>
      <c r="G6" s="5"/>
      <c r="H6" s="5"/>
      <c r="I6" s="6"/>
      <c r="J6" s="2"/>
    </row>
    <row r="7" spans="1:10" ht="18.75">
      <c r="A7" s="30" t="s">
        <v>11</v>
      </c>
      <c r="B7" s="14" t="s">
        <v>14</v>
      </c>
      <c r="C7" s="3">
        <v>5</v>
      </c>
      <c r="D7" s="3">
        <v>1</v>
      </c>
      <c r="E7" s="3">
        <v>5</v>
      </c>
      <c r="F7" s="3">
        <v>3</v>
      </c>
      <c r="G7" s="3">
        <v>1</v>
      </c>
      <c r="H7" s="3">
        <v>2.5</v>
      </c>
      <c r="I7" s="4">
        <v>4</v>
      </c>
      <c r="J7" s="2"/>
    </row>
    <row r="8" spans="1:10" ht="18.75">
      <c r="A8" s="31"/>
      <c r="B8" s="20" t="s">
        <v>15</v>
      </c>
      <c r="C8" s="17">
        <v>0.75</v>
      </c>
      <c r="D8" s="17">
        <v>0.15</v>
      </c>
      <c r="E8" s="17">
        <v>0.75</v>
      </c>
      <c r="F8" s="17">
        <v>0.45</v>
      </c>
      <c r="G8" s="17">
        <v>0.15</v>
      </c>
      <c r="H8" s="17">
        <v>0.37</v>
      </c>
      <c r="I8" s="19">
        <v>0.6</v>
      </c>
      <c r="J8" s="2"/>
    </row>
    <row r="9" spans="1:10" ht="19.5" thickBot="1">
      <c r="A9" s="32"/>
      <c r="B9" s="15" t="s">
        <v>16</v>
      </c>
      <c r="C9" s="5"/>
      <c r="D9" s="5"/>
      <c r="E9" s="5"/>
      <c r="F9" s="5"/>
      <c r="G9" s="5"/>
      <c r="H9" s="5"/>
      <c r="I9" s="6"/>
      <c r="J9" s="2"/>
    </row>
    <row r="10" spans="1:10" ht="18.75">
      <c r="A10" s="30" t="s">
        <v>12</v>
      </c>
      <c r="B10" s="21" t="s">
        <v>14</v>
      </c>
      <c r="C10" s="3">
        <v>5</v>
      </c>
      <c r="D10" s="3">
        <v>0</v>
      </c>
      <c r="E10" s="3">
        <v>1</v>
      </c>
      <c r="F10" s="3">
        <v>1</v>
      </c>
      <c r="G10" s="3">
        <v>0</v>
      </c>
      <c r="H10" s="3">
        <v>3</v>
      </c>
      <c r="I10" s="4">
        <v>5</v>
      </c>
      <c r="J10" s="2"/>
    </row>
    <row r="11" spans="1:10" ht="18.75">
      <c r="A11" s="31"/>
      <c r="B11" s="22" t="s">
        <v>15</v>
      </c>
      <c r="C11" s="17">
        <v>0.25</v>
      </c>
      <c r="D11" s="17">
        <v>0</v>
      </c>
      <c r="E11" s="17">
        <v>0.05</v>
      </c>
      <c r="F11" s="17">
        <v>0.05</v>
      </c>
      <c r="G11" s="17">
        <v>0</v>
      </c>
      <c r="H11" s="17">
        <v>0.15</v>
      </c>
      <c r="I11" s="19">
        <v>0.25</v>
      </c>
      <c r="J11" s="2"/>
    </row>
    <row r="12" spans="1:10" ht="19.5" thickBot="1">
      <c r="A12" s="35"/>
      <c r="B12" s="23" t="s">
        <v>16</v>
      </c>
      <c r="C12" s="5"/>
      <c r="D12" s="5"/>
      <c r="E12" s="5"/>
      <c r="F12" s="5"/>
      <c r="G12" s="5"/>
      <c r="H12" s="5"/>
      <c r="I12" s="6"/>
      <c r="J12" s="2"/>
    </row>
    <row r="13" spans="1:10" ht="18.75">
      <c r="A13" s="30" t="s">
        <v>13</v>
      </c>
      <c r="B13" s="29" t="s">
        <v>14</v>
      </c>
      <c r="C13" s="36">
        <f>5*27943.28/82228</f>
        <v>1.6991341149000341</v>
      </c>
      <c r="D13" s="37">
        <f>5*27943.28/109000</f>
        <v>1.2818018348623852</v>
      </c>
      <c r="E13" s="37">
        <f>5*27943.28/27943.28</f>
        <v>5</v>
      </c>
      <c r="F13" s="36">
        <f>5*27943.28/76600</f>
        <v>1.8239738903394256</v>
      </c>
      <c r="G13" s="36">
        <f>5*27943.28/94707.32</f>
        <v>1.4752439410174418</v>
      </c>
      <c r="H13" s="36">
        <f>5*27943.28/119148</f>
        <v>1.1726289992278511</v>
      </c>
      <c r="I13" s="38">
        <f>5*27943.28/79052</f>
        <v>1.7673986742903405</v>
      </c>
      <c r="J13" s="2"/>
    </row>
    <row r="14" spans="1:10" ht="18.75">
      <c r="A14" s="31"/>
      <c r="B14" s="24" t="s">
        <v>15</v>
      </c>
      <c r="C14" s="39">
        <f>C13*30%</f>
        <v>0.50974023447001016</v>
      </c>
      <c r="D14" s="39">
        <f t="shared" ref="D14:E14" si="0">D13*30%</f>
        <v>0.38454055045871555</v>
      </c>
      <c r="E14" s="40">
        <f t="shared" si="0"/>
        <v>1.5</v>
      </c>
      <c r="F14" s="39">
        <f t="shared" ref="F14" si="1">F13*30%</f>
        <v>0.54719216710182761</v>
      </c>
      <c r="G14" s="39">
        <f t="shared" ref="G14" si="2">G13*30%</f>
        <v>0.44257318230523252</v>
      </c>
      <c r="H14" s="39">
        <f t="shared" ref="H14" si="3">H13*30%</f>
        <v>0.35178869976835531</v>
      </c>
      <c r="I14" s="41">
        <f t="shared" ref="I14" si="4">I13*30%</f>
        <v>0.53021960228710208</v>
      </c>
      <c r="J14" s="2"/>
    </row>
    <row r="15" spans="1:10" ht="19.5" thickBot="1">
      <c r="A15" s="32"/>
      <c r="B15" s="15" t="s">
        <v>16</v>
      </c>
      <c r="C15" s="5"/>
      <c r="D15" s="5"/>
      <c r="E15" s="5"/>
      <c r="F15" s="5"/>
      <c r="G15" s="5"/>
      <c r="H15" s="5"/>
      <c r="I15" s="6"/>
      <c r="J15" s="2"/>
    </row>
    <row r="16" spans="1:10" ht="18.75">
      <c r="A16" s="30" t="s">
        <v>20</v>
      </c>
      <c r="B16" s="14" t="s">
        <v>14</v>
      </c>
      <c r="C16" s="3">
        <v>5</v>
      </c>
      <c r="D16" s="3">
        <v>2</v>
      </c>
      <c r="E16" s="3">
        <v>2</v>
      </c>
      <c r="F16" s="3">
        <v>2</v>
      </c>
      <c r="G16" s="3">
        <v>5</v>
      </c>
      <c r="H16" s="3">
        <v>5</v>
      </c>
      <c r="I16" s="4">
        <v>5</v>
      </c>
      <c r="J16" s="2"/>
    </row>
    <row r="17" spans="1:13" ht="18.75">
      <c r="A17" s="31"/>
      <c r="B17" s="20" t="s">
        <v>15</v>
      </c>
      <c r="C17" s="17">
        <v>1</v>
      </c>
      <c r="D17" s="17">
        <v>0.4</v>
      </c>
      <c r="E17" s="17">
        <v>0.4</v>
      </c>
      <c r="F17" s="17">
        <v>0.4</v>
      </c>
      <c r="G17" s="17">
        <v>1</v>
      </c>
      <c r="H17" s="17">
        <v>1</v>
      </c>
      <c r="I17" s="19">
        <v>1</v>
      </c>
      <c r="J17" s="2"/>
    </row>
    <row r="18" spans="1:13" ht="19.5" thickBot="1">
      <c r="A18" s="32"/>
      <c r="B18" s="15" t="s">
        <v>16</v>
      </c>
      <c r="C18" s="5"/>
      <c r="D18" s="5"/>
      <c r="E18" s="5"/>
      <c r="F18" s="5"/>
      <c r="G18" s="5"/>
      <c r="H18" s="5"/>
      <c r="I18" s="6"/>
      <c r="J18" s="2"/>
    </row>
    <row r="19" spans="1:13" ht="18.75">
      <c r="A19" s="28"/>
      <c r="B19" s="7"/>
      <c r="C19" s="7"/>
      <c r="D19" s="7"/>
      <c r="E19" s="7"/>
      <c r="F19" s="7"/>
      <c r="G19" s="7"/>
      <c r="H19" s="7"/>
      <c r="I19" s="7"/>
      <c r="J19" s="2"/>
    </row>
    <row r="20" spans="1:13" ht="18.75">
      <c r="A20" s="7" t="s">
        <v>18</v>
      </c>
      <c r="B20" s="7"/>
      <c r="C20" s="16">
        <v>82228</v>
      </c>
      <c r="D20" s="16">
        <v>109000</v>
      </c>
      <c r="E20" s="26">
        <v>27943.279999999999</v>
      </c>
      <c r="F20" s="16">
        <v>76600</v>
      </c>
      <c r="G20" s="16">
        <v>94707.32</v>
      </c>
      <c r="H20" s="16">
        <v>119148</v>
      </c>
      <c r="I20" s="16">
        <v>79052</v>
      </c>
      <c r="J20" s="2"/>
    </row>
    <row r="21" spans="1:13" ht="18.75">
      <c r="A21" s="7" t="s">
        <v>34</v>
      </c>
      <c r="B21" s="7"/>
      <c r="C21" s="16">
        <v>4200</v>
      </c>
      <c r="D21" s="16">
        <v>3000</v>
      </c>
      <c r="E21" s="26">
        <v>490</v>
      </c>
      <c r="F21" s="16">
        <v>3340</v>
      </c>
      <c r="G21" s="16">
        <v>7000</v>
      </c>
      <c r="H21" s="16">
        <v>3040</v>
      </c>
      <c r="I21" s="16">
        <v>1670</v>
      </c>
      <c r="J21" s="2"/>
    </row>
    <row r="22" spans="1:13">
      <c r="A22" s="1"/>
      <c r="B22" s="1"/>
      <c r="C22" s="1"/>
      <c r="D22" s="1"/>
      <c r="E22" s="27"/>
      <c r="F22" s="1"/>
      <c r="G22" s="1"/>
      <c r="H22" s="1"/>
      <c r="I22" s="1"/>
    </row>
    <row r="23" spans="1:13" ht="18.75">
      <c r="A23" s="2"/>
      <c r="B23" s="2"/>
      <c r="C23" s="2"/>
      <c r="D23" s="2"/>
      <c r="E23" s="7"/>
      <c r="F23" s="2"/>
      <c r="G23" s="2"/>
      <c r="H23" s="2"/>
      <c r="I23" s="2"/>
      <c r="J23" s="2"/>
    </row>
    <row r="24" spans="1:13" ht="18.75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3" ht="18.75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3" ht="18.75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3" ht="18.75">
      <c r="A27" s="18" t="s">
        <v>25</v>
      </c>
      <c r="B27" s="2"/>
      <c r="C27" s="40">
        <f t="shared" ref="C27:I27" si="5">C5+C8+C11+C14+C17</f>
        <v>4.0097402344700104</v>
      </c>
      <c r="D27" s="40">
        <f t="shared" si="5"/>
        <v>1.2345405504587155</v>
      </c>
      <c r="E27" s="40">
        <f t="shared" si="5"/>
        <v>4.2</v>
      </c>
      <c r="F27" s="40">
        <f t="shared" si="5"/>
        <v>2.0471921671018278</v>
      </c>
      <c r="G27" s="40">
        <f t="shared" si="5"/>
        <v>1.8925731823052325</v>
      </c>
      <c r="H27" s="40">
        <f t="shared" si="5"/>
        <v>3.2217886997683554</v>
      </c>
      <c r="I27" s="40">
        <f t="shared" si="5"/>
        <v>3.8802196022871023</v>
      </c>
      <c r="J27" s="2"/>
    </row>
    <row r="28" spans="1:13" ht="18.75">
      <c r="A28" s="2"/>
      <c r="B28" s="2"/>
      <c r="C28" s="2"/>
    </row>
    <row r="29" spans="1:13" ht="18.75">
      <c r="A29" s="2" t="s">
        <v>24</v>
      </c>
      <c r="B29" s="2"/>
      <c r="C29" s="2" t="s">
        <v>27</v>
      </c>
      <c r="D29" s="2" t="s">
        <v>32</v>
      </c>
      <c r="E29" s="18" t="s">
        <v>26</v>
      </c>
      <c r="F29" s="2" t="s">
        <v>30</v>
      </c>
      <c r="G29" s="2" t="s">
        <v>31</v>
      </c>
      <c r="H29" s="2" t="s">
        <v>29</v>
      </c>
      <c r="I29" s="2" t="s">
        <v>28</v>
      </c>
    </row>
    <row r="30" spans="1:13" ht="18.75">
      <c r="A30" s="2"/>
      <c r="B30" s="2"/>
      <c r="C30" s="2"/>
      <c r="D30" s="2"/>
      <c r="E30" s="18"/>
      <c r="F30" s="2"/>
      <c r="G30" s="2"/>
      <c r="H30" s="2"/>
      <c r="I30" s="2"/>
    </row>
    <row r="31" spans="1:13" ht="18.75">
      <c r="A31" s="2" t="s">
        <v>35</v>
      </c>
      <c r="B31" s="2"/>
      <c r="C31" s="2" t="s">
        <v>17</v>
      </c>
      <c r="M31" t="s">
        <v>17</v>
      </c>
    </row>
    <row r="32" spans="1:13" ht="15.75">
      <c r="A32" s="25" t="s">
        <v>23</v>
      </c>
    </row>
    <row r="33" spans="1:1" ht="15.75">
      <c r="A33" s="25" t="s">
        <v>33</v>
      </c>
    </row>
    <row r="34" spans="1:1" ht="15.75">
      <c r="A34" s="25" t="s">
        <v>19</v>
      </c>
    </row>
  </sheetData>
  <mergeCells count="6">
    <mergeCell ref="A16:A18"/>
    <mergeCell ref="A2:A3"/>
    <mergeCell ref="A4:A6"/>
    <mergeCell ref="A7:A9"/>
    <mergeCell ref="A10:A12"/>
    <mergeCell ref="A13:A15"/>
  </mergeCells>
  <phoneticPr fontId="10" type="noConversion"/>
  <pageMargins left="0.70000000000000007" right="0.70000000000000007" top="0.75000000000000011" bottom="0.75000000000000011" header="0.30000000000000004" footer="0.30000000000000004"/>
  <pageSetup scale="74" orientation="landscape" copies="6" r:id="rId1"/>
  <rowBreaks count="1" manualBreakCount="1">
    <brk id="19" max="9" man="1"/>
  </rowBreaks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LAL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flaux</dc:creator>
  <cp:lastModifiedBy>J.E CAMPAGNE</cp:lastModifiedBy>
  <cp:lastPrinted>2012-12-14T08:35:35Z</cp:lastPrinted>
  <dcterms:created xsi:type="dcterms:W3CDTF">2012-12-06T13:42:51Z</dcterms:created>
  <dcterms:modified xsi:type="dcterms:W3CDTF">2012-12-14T12:47:01Z</dcterms:modified>
</cp:coreProperties>
</file>